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livetbr-my.sharepoint.com/personal/s00339847_tbr_edu/Documents/AR/Program Cost Sheets/2026 Summer - Accessible/"/>
    </mc:Choice>
  </mc:AlternateContent>
  <xr:revisionPtr revIDLastSave="583" documentId="8_{C66B3559-863B-4D49-8E28-753DAF74A8E2}" xr6:coauthVersionLast="47" xr6:coauthVersionMax="47" xr10:uidLastSave="{995798D4-78BA-499F-AF44-0ABA8ED02E00}"/>
  <bookViews>
    <workbookView xWindow="28680" yWindow="-120" windowWidth="29040" windowHeight="15720" xr2:uid="{00000000-000D-0000-FFFF-FFFF00000000}"/>
  </bookViews>
  <sheets>
    <sheet name="HVAC" sheetId="1" r:id="rId1"/>
  </sheets>
  <definedNames>
    <definedName name="_xlnm.Print_Area" localSheetId="0">HVAC!$A$1:$C$109</definedName>
    <definedName name="_xlnm.Print_Titles" localSheetId="0">HVAC!$1:$7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4" i="1" l="1"/>
  <c r="B78" i="1"/>
  <c r="B20" i="1"/>
  <c r="B66" i="1"/>
  <c r="B91" i="1"/>
  <c r="B101" i="1"/>
  <c r="B87" i="1"/>
  <c r="B72" i="1"/>
  <c r="B27" i="1"/>
  <c r="B13" i="1"/>
  <c r="B105" i="1" l="1"/>
</calcChain>
</file>

<file path=xl/sharedStrings.xml><?xml version="1.0" encoding="utf-8"?>
<sst xmlns="http://schemas.openxmlformats.org/spreadsheetml/2006/main" count="194" uniqueCount="98">
  <si>
    <t xml:space="preserve">Tuition  </t>
  </si>
  <si>
    <t>Student Activity Fee</t>
  </si>
  <si>
    <t>First Term</t>
  </si>
  <si>
    <t>Due at Registration</t>
  </si>
  <si>
    <t>Approximate</t>
  </si>
  <si>
    <t>Second Term</t>
  </si>
  <si>
    <t>Technology Fee</t>
  </si>
  <si>
    <t>**All book and supply costs are estimates and subject to change without notice.**</t>
  </si>
  <si>
    <t>*</t>
  </si>
  <si>
    <t>432 Hours</t>
  </si>
  <si>
    <t xml:space="preserve">Third Term </t>
  </si>
  <si>
    <t>Total Tuition and Fees 1st Term</t>
  </si>
  <si>
    <t>Total Tution and Fees 2nd Term</t>
  </si>
  <si>
    <t xml:space="preserve">Tuition usually increases in September of each year. </t>
  </si>
  <si>
    <t>Total Estimated Program Expense</t>
  </si>
  <si>
    <t xml:space="preserve">Tennessee College of Applied Technology - Shelbyville </t>
  </si>
  <si>
    <t>2905 US 231 North, Shelbyville, TN 37160</t>
  </si>
  <si>
    <t>Phone (931) 685-5013 / www.tcatshelbyville.edu</t>
  </si>
  <si>
    <t xml:space="preserve">Please Note: Prices effective September 02, 2025. All prices are subject to change without notice. </t>
  </si>
  <si>
    <t xml:space="preserve">Fourth Term </t>
  </si>
  <si>
    <t>1728 Hours</t>
  </si>
  <si>
    <t>Program Cost Sheet - Heating, Ventilation, Air Conditioning &amp; Refrigeration Technology - Day Shelbyville Main Campus 2025 - 2026</t>
  </si>
  <si>
    <t>Special Academic Fee</t>
  </si>
  <si>
    <t>Books 1st Term</t>
  </si>
  <si>
    <t>Basic Refrigeration and Charging Procedures: ISBN 978-1-93004-413-5</t>
  </si>
  <si>
    <t>Electrical Theory and Applications for HVAC: ISBN 978-1-93004-432-6</t>
  </si>
  <si>
    <t>Low GWP Refrigeration Safety: ISBN 978-1-93004-467-7</t>
  </si>
  <si>
    <t>EPA 608 Certification Exam Prep Manual: ISBN 978-1-93004-430-6</t>
  </si>
  <si>
    <t>Total Books 1st Term</t>
  </si>
  <si>
    <t>Supplies and Uniform</t>
  </si>
  <si>
    <t>TI 30 Xilis Calculator</t>
  </si>
  <si>
    <t>Super Cool Slide Rule</t>
  </si>
  <si>
    <t>Architect Ruller</t>
  </si>
  <si>
    <t>Safety Glasses</t>
  </si>
  <si>
    <t>Leather Mechanic Gloves</t>
  </si>
  <si>
    <t>$ N/A</t>
  </si>
  <si>
    <t>Total Supplies and Uniform 1st Term</t>
  </si>
  <si>
    <t>Certification Test - Purchased by Student trough ESCO at Test Time</t>
  </si>
  <si>
    <t>Low GWP Refrigeration Safety Certification</t>
  </si>
  <si>
    <t>Basic Refrigeration and Charging Procedures Certification</t>
  </si>
  <si>
    <t>EPA Section 608 Exam</t>
  </si>
  <si>
    <t>Employment Ready Electrical Exam</t>
  </si>
  <si>
    <t>Employment Ready Air Conditioning Exam</t>
  </si>
  <si>
    <t>Books 2nd Term</t>
  </si>
  <si>
    <t>Air Conditioning Service Guide R-410A and R-22 Systems: ISBN 978-0-61592-472-4</t>
  </si>
  <si>
    <t>Heat Pumps, Operation, Installation and Service: ISBN 978-1-93004-429-6</t>
  </si>
  <si>
    <t>Total Books 2nd Term</t>
  </si>
  <si>
    <t>Employment Ready Heat Pump Exam</t>
  </si>
  <si>
    <t xml:space="preserve">High Performance Heat Pumps Exam </t>
  </si>
  <si>
    <t>Total Tuition and Fees 3rd Term</t>
  </si>
  <si>
    <t>Books 3rd Term</t>
  </si>
  <si>
    <t>Gas Heating, Furnaces, Boilers, Controls, Components: ISBN 978-1-93004-453-1</t>
  </si>
  <si>
    <t>Employment Ready Gas Exam</t>
  </si>
  <si>
    <t>Commercial Refrigeration for AC Techs MindTap + E-Book 4th Edition: ISBN 979-8-21412-204-5</t>
  </si>
  <si>
    <t>Employment Ready Light Commercial Refrigeration Exam</t>
  </si>
  <si>
    <t>Employment Ready Light Commercial AC Exam</t>
  </si>
  <si>
    <t>Total Books 3rd Term</t>
  </si>
  <si>
    <t>Total Tuition and Fees 4th Term</t>
  </si>
  <si>
    <t>Tools 1st Trimester - Do not purchase before consulting instructor!</t>
  </si>
  <si>
    <t>UEI DL589 Digital Multimeter</t>
  </si>
  <si>
    <t>Standard Allen Wrenches</t>
  </si>
  <si>
    <t>11" Crescent Wrench</t>
  </si>
  <si>
    <t>6" Cresent Wrench</t>
  </si>
  <si>
    <t>Telescopic Brazing Mirror</t>
  </si>
  <si>
    <t>Magnetic 5" Tray</t>
  </si>
  <si>
    <t>Telescopic Magnet</t>
  </si>
  <si>
    <t>Total Tools 1st Trimester - Do not purchase before consulting instructor!</t>
  </si>
  <si>
    <t>Inverter Minisplit + Operation Book: ISBN 978-1-73381-726-4</t>
  </si>
  <si>
    <t>$N/N</t>
  </si>
  <si>
    <t>Inverter Minisplit + Operation Work Book: ISBN 978-8-98898-920-2</t>
  </si>
  <si>
    <t>Cengage Unlimited, 1 Year Printed Access Card: ISBN 978-0-35770-004-4</t>
  </si>
  <si>
    <t>Cengage Unlimited, 1term Printed Access Card: ISBN 978-0-35770-003-7</t>
  </si>
  <si>
    <t>Books 4th Term</t>
  </si>
  <si>
    <t>Total Books 4th Term</t>
  </si>
  <si>
    <t>Fieldpiece PRH2 Digital Psychrometer</t>
  </si>
  <si>
    <t>Yellow Jacket 46010 Brute II 4 Valve Manifold Gage (410A, R32, R454B)</t>
  </si>
  <si>
    <t>Yellow Jacket 29983 Refrigerant Hoses 3 Pack with low loss Fittings</t>
  </si>
  <si>
    <t>Rechargeable Headlamp 1200 Lumen</t>
  </si>
  <si>
    <t>Wire Stripper Ideal 45-120</t>
  </si>
  <si>
    <t>Wire Crimping Tool Klein 1005</t>
  </si>
  <si>
    <t>3-amp Mini Breaker with Wires</t>
  </si>
  <si>
    <t>11 in 1 Screwdriver Klein 32500 MAG</t>
  </si>
  <si>
    <t>10 pk Jumper Wires</t>
  </si>
  <si>
    <t>Small Socket Set WORKPRO 39-Piece Drive 1/4" &amp; 3/8"</t>
  </si>
  <si>
    <t>Utility Knife Milwaukee 48-22-1505</t>
  </si>
  <si>
    <t>Magnetic Phillips and Flat Head Screwdriver Set Klein 85146</t>
  </si>
  <si>
    <t>Magnetic Nut Drivers (1/4", 5/16") Klein 646MSEN</t>
  </si>
  <si>
    <t>Small Tubing Cutters Milwaukee 48-22-4251 / 48-22-4250</t>
  </si>
  <si>
    <t>Reaming Tool Malco R308</t>
  </si>
  <si>
    <t>Needle Nose Pliers Klein D203-8</t>
  </si>
  <si>
    <t>Ratchet Wrench Offset (1/4", 5/16") Klein 68234</t>
  </si>
  <si>
    <t>Small Car Wrench Set DuraTech Mini Wrench 20-Piece Set</t>
  </si>
  <si>
    <t>Lineman Pliers Klein</t>
  </si>
  <si>
    <t>10" Slip Joint Pliers Klein D511-10</t>
  </si>
  <si>
    <t>Core Removal Tool Mastercool 91496</t>
  </si>
  <si>
    <t>Malco Aviation Metal Snips M2006</t>
  </si>
  <si>
    <t>Duct Crimping Tool Malco C5R</t>
  </si>
  <si>
    <t>Small Diagonal Cutting Pliers Milwaukee 48-22-6106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</si>
</sst>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26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sz val="20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2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2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7" fillId="0" borderId="0" xfId="0" applyFont="1" applyAlignment="1">
      <alignment horizontal="center" vertical="center" wrapText="1"/>
    </xf>
    <xf numFmtId="164" fontId="9" fillId="0" borderId="0" xfId="0" applyNumberFormat="1" applyFont="1"/>
    <xf numFmtId="164" fontId="10" fillId="0" borderId="0" xfId="0" applyNumberFormat="1" applyFont="1"/>
    <xf numFmtId="0" fontId="10" fillId="0" borderId="0" xfId="0" applyFont="1"/>
    <xf numFmtId="0" fontId="12" fillId="0" borderId="0" xfId="0" applyFont="1"/>
    <xf numFmtId="0" fontId="3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164" fontId="4" fillId="0" borderId="0" xfId="0" applyNumberFormat="1" applyFont="1" applyAlignment="1">
      <alignment horizontal="centerContinuous"/>
    </xf>
    <xf numFmtId="0" fontId="7" fillId="0" borderId="0" xfId="0" applyFont="1" applyAlignment="1">
      <alignment horizontal="centerContinuous" vertical="center" wrapText="1"/>
    </xf>
    <xf numFmtId="0" fontId="1" fillId="0" borderId="0" xfId="0" applyFont="1" applyAlignment="1">
      <alignment horizontal="right"/>
    </xf>
    <xf numFmtId="0" fontId="13" fillId="0" borderId="0" xfId="0" applyFont="1"/>
    <xf numFmtId="0" fontId="14" fillId="0" borderId="0" xfId="0" applyFont="1"/>
    <xf numFmtId="0" fontId="5" fillId="0" borderId="0" xfId="0" applyFont="1" applyAlignment="1">
      <alignment horizontal="centerContinuous" vertical="center"/>
    </xf>
    <xf numFmtId="0" fontId="15" fillId="0" borderId="0" xfId="0" applyFont="1"/>
    <xf numFmtId="164" fontId="1" fillId="0" borderId="1" xfId="0" applyNumberFormat="1" applyFont="1" applyBorder="1"/>
    <xf numFmtId="0" fontId="4" fillId="0" borderId="1" xfId="0" applyFont="1" applyBorder="1"/>
    <xf numFmtId="0" fontId="10" fillId="0" borderId="1" xfId="0" applyFont="1" applyBorder="1"/>
    <xf numFmtId="164" fontId="9" fillId="0" borderId="1" xfId="0" applyNumberFormat="1" applyFont="1" applyBorder="1"/>
    <xf numFmtId="164" fontId="9" fillId="0" borderId="1" xfId="0" applyNumberFormat="1" applyFont="1" applyBorder="1" applyAlignment="1">
      <alignment horizontal="centerContinuous"/>
    </xf>
    <xf numFmtId="164" fontId="4" fillId="0" borderId="1" xfId="0" applyNumberFormat="1" applyFont="1" applyBorder="1" applyAlignment="1">
      <alignment horizontal="centerContinuous"/>
    </xf>
    <xf numFmtId="164" fontId="10" fillId="0" borderId="1" xfId="0" applyNumberFormat="1" applyFont="1" applyBorder="1" applyAlignment="1">
      <alignment horizontal="centerContinuous"/>
    </xf>
    <xf numFmtId="164" fontId="4" fillId="0" borderId="1" xfId="0" applyNumberFormat="1" applyFont="1" applyBorder="1"/>
    <xf numFmtId="0" fontId="8" fillId="0" borderId="1" xfId="0" applyFont="1" applyBorder="1" applyAlignment="1">
      <alignment horizontal="centerContinuous"/>
    </xf>
    <xf numFmtId="0" fontId="4" fillId="0" borderId="1" xfId="0" applyFont="1" applyBorder="1" applyAlignment="1">
      <alignment horizontal="centerContinuous"/>
    </xf>
    <xf numFmtId="164" fontId="10" fillId="0" borderId="1" xfId="0" applyNumberFormat="1" applyFont="1" applyBorder="1"/>
    <xf numFmtId="0" fontId="10" fillId="0" borderId="2" xfId="0" applyFont="1" applyBorder="1"/>
    <xf numFmtId="0" fontId="10" fillId="0" borderId="3" xfId="0" applyFont="1" applyBorder="1"/>
    <xf numFmtId="164" fontId="2" fillId="2" borderId="0" xfId="0" applyNumberFormat="1" applyFont="1" applyFill="1"/>
    <xf numFmtId="0" fontId="1" fillId="0" borderId="1" xfId="0" applyFont="1" applyBorder="1"/>
    <xf numFmtId="164" fontId="1" fillId="0" borderId="1" xfId="0" applyNumberFormat="1" applyFont="1" applyBorder="1" applyAlignment="1">
      <alignment horizontal="centerContinuous"/>
    </xf>
    <xf numFmtId="164" fontId="1" fillId="0" borderId="0" xfId="0" applyNumberFormat="1" applyFont="1" applyAlignment="1">
      <alignment horizontal="centerContinuous"/>
    </xf>
    <xf numFmtId="0" fontId="16" fillId="0" borderId="0" xfId="0" applyFont="1" applyAlignment="1">
      <alignment horizontal="centerContinuous" wrapText="1"/>
    </xf>
    <xf numFmtId="164" fontId="1" fillId="0" borderId="1" xfId="0" applyNumberFormat="1" applyFont="1" applyBorder="1" applyAlignment="1">
      <alignment horizontal="right"/>
    </xf>
    <xf numFmtId="0" fontId="4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2085974</xdr:colOff>
      <xdr:row>0</xdr:row>
      <xdr:rowOff>0</xdr:rowOff>
    </xdr:from>
    <xdr:to>
      <xdr:col>0</xdr:col>
      <xdr:colOff>6877049</xdr:colOff>
      <xdr:row>0</xdr:row>
      <xdr:rowOff>1104900</xdr:rowOff>
    </xdr:to>
    <xdr:pic>
      <xdr:nvPicPr>
        <xdr:cNvPr id="2" name="Picture 1" descr="TCAT Logo">
          <a:extLst>
            <a:ext uri="{FF2B5EF4-FFF2-40B4-BE49-F238E27FC236}">
              <a16:creationId xmlns:a16="http://schemas.microsoft.com/office/drawing/2014/main" id="{27F11EF5-BF10-0901-8055-B5982285F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4" y="0"/>
          <a:ext cx="4791075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9"/>
  <sheetViews>
    <sheetView tabSelected="1" topLeftCell="A35" zoomScaleNormal="100" workbookViewId="0">
      <selection activeCell="A66" sqref="A66"/>
    </sheetView>
  </sheetViews>
  <sheetFormatPr defaultColWidth="12.7109375" defaultRowHeight="24.95" customHeight="1" x14ac:dyDescent="0.25"/>
  <cols>
    <col min="1" max="1" width="104.42578125" bestFit="1" customWidth="1"/>
    <col min="2" max="2" width="14.28515625" bestFit="1" customWidth="1"/>
    <col min="3" max="3" width="19.85546875" customWidth="1"/>
    <col min="4" max="4" width="25.140625" customWidth="1"/>
  </cols>
  <sheetData>
    <row r="1" spans="1:3" ht="114" customHeight="1" x14ac:dyDescent="0.5">
      <c r="A1" s="15"/>
      <c r="B1" s="9"/>
      <c r="C1" s="9"/>
    </row>
    <row r="2" spans="1:3" ht="26.1" customHeight="1" x14ac:dyDescent="0.4">
      <c r="A2" s="10" t="s">
        <v>15</v>
      </c>
      <c r="B2" s="10"/>
      <c r="C2" s="10"/>
    </row>
    <row r="3" spans="1:3" ht="24.95" customHeight="1" x14ac:dyDescent="0.4">
      <c r="A3" s="10" t="s">
        <v>16</v>
      </c>
      <c r="B3" s="10"/>
      <c r="C3" s="10"/>
    </row>
    <row r="4" spans="1:3" ht="24.95" customHeight="1" x14ac:dyDescent="0.4">
      <c r="A4" s="10" t="s">
        <v>17</v>
      </c>
      <c r="B4" s="10"/>
      <c r="C4" s="10"/>
    </row>
    <row r="5" spans="1:3" ht="47.25" x14ac:dyDescent="0.4">
      <c r="A5" s="36" t="s">
        <v>21</v>
      </c>
      <c r="B5" s="11"/>
      <c r="C5" s="11"/>
    </row>
    <row r="6" spans="1:3" ht="26.25" x14ac:dyDescent="0.25">
      <c r="A6" s="17"/>
      <c r="B6" s="13"/>
      <c r="C6" s="13"/>
    </row>
    <row r="7" spans="1:3" ht="23.25" customHeight="1" x14ac:dyDescent="0.25">
      <c r="A7" t="s">
        <v>7</v>
      </c>
      <c r="B7" s="4"/>
      <c r="C7" s="4"/>
    </row>
    <row r="8" spans="1:3" ht="18.95" customHeight="1" x14ac:dyDescent="0.3">
      <c r="A8" s="2" t="s">
        <v>2</v>
      </c>
      <c r="B8" s="2"/>
      <c r="C8" s="3" t="s">
        <v>9</v>
      </c>
    </row>
    <row r="9" spans="1:3" ht="15" customHeight="1" x14ac:dyDescent="0.25">
      <c r="A9" s="33" t="s">
        <v>0</v>
      </c>
      <c r="B9" s="19">
        <v>1404</v>
      </c>
      <c r="C9" s="34" t="s">
        <v>3</v>
      </c>
    </row>
    <row r="10" spans="1:3" ht="15" customHeight="1" x14ac:dyDescent="0.25">
      <c r="A10" s="33" t="s">
        <v>1</v>
      </c>
      <c r="B10" s="19">
        <v>10</v>
      </c>
      <c r="C10" s="34" t="s">
        <v>3</v>
      </c>
    </row>
    <row r="11" spans="1:3" ht="15" customHeight="1" x14ac:dyDescent="0.25">
      <c r="A11" s="33" t="s">
        <v>6</v>
      </c>
      <c r="B11" s="19">
        <v>73</v>
      </c>
      <c r="C11" s="34" t="s">
        <v>3</v>
      </c>
    </row>
    <row r="12" spans="1:3" ht="15" customHeight="1" x14ac:dyDescent="0.25">
      <c r="A12" s="33" t="s">
        <v>22</v>
      </c>
      <c r="B12" s="19">
        <v>100</v>
      </c>
      <c r="C12" s="34" t="s">
        <v>3</v>
      </c>
    </row>
    <row r="13" spans="1:3" s="18" customFormat="1" ht="15" customHeight="1" x14ac:dyDescent="0.25">
      <c r="A13" s="21" t="s">
        <v>11</v>
      </c>
      <c r="B13" s="22">
        <f>SUM(B9:B12)</f>
        <v>1587</v>
      </c>
      <c r="C13" s="23" t="s">
        <v>3</v>
      </c>
    </row>
    <row r="14" spans="1:3" ht="15" customHeight="1" x14ac:dyDescent="0.25">
      <c r="A14" s="7" t="s">
        <v>23</v>
      </c>
      <c r="B14" s="5"/>
      <c r="C14" s="35"/>
    </row>
    <row r="15" spans="1:3" ht="15" customHeight="1" x14ac:dyDescent="0.25">
      <c r="A15" s="20" t="s">
        <v>70</v>
      </c>
      <c r="B15" s="19">
        <v>365</v>
      </c>
      <c r="C15" s="24" t="s">
        <v>4</v>
      </c>
    </row>
    <row r="16" spans="1:3" ht="15" customHeight="1" x14ac:dyDescent="0.25">
      <c r="A16" s="20" t="s">
        <v>24</v>
      </c>
      <c r="B16" s="19">
        <v>50</v>
      </c>
      <c r="C16" s="24" t="s">
        <v>4</v>
      </c>
    </row>
    <row r="17" spans="1:3" ht="15" customHeight="1" x14ac:dyDescent="0.25">
      <c r="A17" s="20" t="s">
        <v>25</v>
      </c>
      <c r="B17" s="19">
        <v>64</v>
      </c>
      <c r="C17" s="24" t="s">
        <v>4</v>
      </c>
    </row>
    <row r="18" spans="1:3" ht="15" customHeight="1" x14ac:dyDescent="0.25">
      <c r="A18" s="20" t="s">
        <v>26</v>
      </c>
      <c r="B18" s="19">
        <v>55</v>
      </c>
      <c r="C18" s="24" t="s">
        <v>4</v>
      </c>
    </row>
    <row r="19" spans="1:3" ht="15" customHeight="1" x14ac:dyDescent="0.25">
      <c r="A19" s="20" t="s">
        <v>27</v>
      </c>
      <c r="B19" s="19">
        <v>22</v>
      </c>
      <c r="C19" s="24" t="s">
        <v>4</v>
      </c>
    </row>
    <row r="20" spans="1:3" s="18" customFormat="1" ht="15" customHeight="1" x14ac:dyDescent="0.25">
      <c r="A20" s="21" t="s">
        <v>28</v>
      </c>
      <c r="B20" s="22">
        <f>SUM(B15:B19)</f>
        <v>556</v>
      </c>
      <c r="C20" s="25" t="s">
        <v>4</v>
      </c>
    </row>
    <row r="21" spans="1:3" ht="15" customHeight="1" x14ac:dyDescent="0.25">
      <c r="A21" s="7" t="s">
        <v>29</v>
      </c>
      <c r="B21" s="5"/>
      <c r="C21" s="12"/>
    </row>
    <row r="22" spans="1:3" ht="15" customHeight="1" x14ac:dyDescent="0.25">
      <c r="A22" s="20" t="s">
        <v>30</v>
      </c>
      <c r="B22" s="19">
        <v>26</v>
      </c>
      <c r="C22" s="24" t="s">
        <v>4</v>
      </c>
    </row>
    <row r="23" spans="1:3" ht="15" customHeight="1" x14ac:dyDescent="0.25">
      <c r="A23" s="20" t="s">
        <v>31</v>
      </c>
      <c r="B23" s="19">
        <v>30</v>
      </c>
      <c r="C23" s="24" t="s">
        <v>4</v>
      </c>
    </row>
    <row r="24" spans="1:3" ht="15" customHeight="1" x14ac:dyDescent="0.25">
      <c r="A24" s="20" t="s">
        <v>32</v>
      </c>
      <c r="B24" s="19">
        <v>15</v>
      </c>
      <c r="C24" s="24" t="s">
        <v>4</v>
      </c>
    </row>
    <row r="25" spans="1:3" ht="15" customHeight="1" x14ac:dyDescent="0.25">
      <c r="A25" s="20" t="s">
        <v>33</v>
      </c>
      <c r="B25" s="19">
        <v>7</v>
      </c>
      <c r="C25" s="24" t="s">
        <v>4</v>
      </c>
    </row>
    <row r="26" spans="1:3" ht="15" customHeight="1" x14ac:dyDescent="0.25">
      <c r="A26" s="20" t="s">
        <v>34</v>
      </c>
      <c r="B26" s="19">
        <v>46</v>
      </c>
      <c r="C26" s="24" t="s">
        <v>4</v>
      </c>
    </row>
    <row r="27" spans="1:3" s="18" customFormat="1" ht="15" customHeight="1" x14ac:dyDescent="0.25">
      <c r="A27" s="21" t="s">
        <v>36</v>
      </c>
      <c r="B27" s="22">
        <f>SUM(B22:B26)</f>
        <v>124</v>
      </c>
      <c r="C27" s="25" t="s">
        <v>4</v>
      </c>
    </row>
    <row r="28" spans="1:3" ht="15" customHeight="1" x14ac:dyDescent="0.25">
      <c r="A28" s="7" t="s">
        <v>37</v>
      </c>
      <c r="B28" s="5"/>
      <c r="C28" s="12"/>
    </row>
    <row r="29" spans="1:3" ht="15" customHeight="1" x14ac:dyDescent="0.25">
      <c r="A29" s="20" t="s">
        <v>38</v>
      </c>
      <c r="B29" s="37" t="s">
        <v>68</v>
      </c>
      <c r="C29" s="24"/>
    </row>
    <row r="30" spans="1:3" ht="15" customHeight="1" x14ac:dyDescent="0.25">
      <c r="A30" s="20" t="s">
        <v>39</v>
      </c>
      <c r="B30" s="37" t="s">
        <v>68</v>
      </c>
      <c r="C30" s="24"/>
    </row>
    <row r="31" spans="1:3" ht="15" customHeight="1" x14ac:dyDescent="0.25">
      <c r="A31" s="20" t="s">
        <v>40</v>
      </c>
      <c r="B31" s="37" t="s">
        <v>68</v>
      </c>
      <c r="C31" s="24"/>
    </row>
    <row r="32" spans="1:3" ht="15" customHeight="1" x14ac:dyDescent="0.25">
      <c r="A32" s="20" t="s">
        <v>41</v>
      </c>
      <c r="B32" s="37" t="s">
        <v>68</v>
      </c>
      <c r="C32" s="24"/>
    </row>
    <row r="33" spans="1:3" ht="15" customHeight="1" x14ac:dyDescent="0.25">
      <c r="A33" s="20" t="s">
        <v>42</v>
      </c>
      <c r="B33" s="19"/>
      <c r="C33" s="24"/>
    </row>
    <row r="34" spans="1:3" ht="15" customHeight="1" x14ac:dyDescent="0.25">
      <c r="A34" s="7" t="s">
        <v>58</v>
      </c>
      <c r="B34" s="5"/>
      <c r="C34" s="12"/>
    </row>
    <row r="35" spans="1:3" ht="15" customHeight="1" x14ac:dyDescent="0.25">
      <c r="A35" s="20" t="s">
        <v>74</v>
      </c>
      <c r="B35" s="19">
        <v>126.49</v>
      </c>
      <c r="C35" s="24" t="s">
        <v>4</v>
      </c>
    </row>
    <row r="36" spans="1:3" ht="15" customHeight="1" x14ac:dyDescent="0.25">
      <c r="A36" s="20" t="s">
        <v>75</v>
      </c>
      <c r="B36" s="19">
        <v>323.27999999999997</v>
      </c>
      <c r="C36" s="24" t="s">
        <v>4</v>
      </c>
    </row>
    <row r="37" spans="1:3" ht="15" customHeight="1" x14ac:dyDescent="0.25">
      <c r="A37" s="20" t="s">
        <v>76</v>
      </c>
      <c r="B37" s="19">
        <v>212.56</v>
      </c>
      <c r="C37" s="24" t="s">
        <v>4</v>
      </c>
    </row>
    <row r="38" spans="1:3" ht="15" customHeight="1" x14ac:dyDescent="0.25">
      <c r="A38" s="20" t="s">
        <v>59</v>
      </c>
      <c r="B38" s="19">
        <v>422.78</v>
      </c>
      <c r="C38" s="24" t="s">
        <v>4</v>
      </c>
    </row>
    <row r="39" spans="1:3" ht="15" customHeight="1" x14ac:dyDescent="0.25">
      <c r="A39" s="20" t="s">
        <v>77</v>
      </c>
      <c r="B39" s="19">
        <v>77.11</v>
      </c>
      <c r="C39" s="24" t="s">
        <v>4</v>
      </c>
    </row>
    <row r="40" spans="1:3" ht="15" customHeight="1" x14ac:dyDescent="0.25">
      <c r="A40" s="20" t="s">
        <v>78</v>
      </c>
      <c r="B40" s="19">
        <v>18.899999999999999</v>
      </c>
      <c r="C40" s="24" t="s">
        <v>4</v>
      </c>
    </row>
    <row r="41" spans="1:3" ht="15" customHeight="1" x14ac:dyDescent="0.25">
      <c r="A41" s="20" t="s">
        <v>79</v>
      </c>
      <c r="B41" s="19">
        <v>47.47</v>
      </c>
      <c r="C41" s="24" t="s">
        <v>4</v>
      </c>
    </row>
    <row r="42" spans="1:3" ht="15" customHeight="1" x14ac:dyDescent="0.25">
      <c r="A42" s="20" t="s">
        <v>60</v>
      </c>
      <c r="B42" s="19">
        <v>25.42</v>
      </c>
      <c r="C42" s="24" t="s">
        <v>4</v>
      </c>
    </row>
    <row r="43" spans="1:3" ht="15" customHeight="1" x14ac:dyDescent="0.25">
      <c r="A43" s="20" t="s">
        <v>80</v>
      </c>
      <c r="B43" s="19">
        <v>32.69</v>
      </c>
      <c r="C43" s="24" t="s">
        <v>4</v>
      </c>
    </row>
    <row r="44" spans="1:3" ht="15" customHeight="1" x14ac:dyDescent="0.25">
      <c r="A44" s="20" t="s">
        <v>81</v>
      </c>
      <c r="B44" s="19">
        <v>36.76</v>
      </c>
      <c r="C44" s="24" t="s">
        <v>4</v>
      </c>
    </row>
    <row r="45" spans="1:3" ht="15" customHeight="1" x14ac:dyDescent="0.25">
      <c r="A45" s="20" t="s">
        <v>61</v>
      </c>
      <c r="B45" s="19">
        <v>38.24</v>
      </c>
      <c r="C45" s="24" t="s">
        <v>4</v>
      </c>
    </row>
    <row r="46" spans="1:3" ht="15" customHeight="1" x14ac:dyDescent="0.25">
      <c r="A46" s="20" t="s">
        <v>62</v>
      </c>
      <c r="B46" s="19">
        <v>24.66</v>
      </c>
      <c r="C46" s="24" t="s">
        <v>4</v>
      </c>
    </row>
    <row r="47" spans="1:3" ht="15" customHeight="1" x14ac:dyDescent="0.25">
      <c r="A47" s="20" t="s">
        <v>82</v>
      </c>
      <c r="B47" s="19">
        <v>13.05</v>
      </c>
      <c r="C47" s="24" t="s">
        <v>4</v>
      </c>
    </row>
    <row r="48" spans="1:3" ht="15" customHeight="1" x14ac:dyDescent="0.25">
      <c r="A48" s="20" t="s">
        <v>83</v>
      </c>
      <c r="B48" s="19">
        <v>44.93</v>
      </c>
      <c r="C48" s="24" t="s">
        <v>4</v>
      </c>
    </row>
    <row r="49" spans="1:3" ht="15" customHeight="1" x14ac:dyDescent="0.25">
      <c r="A49" s="20" t="s">
        <v>84</v>
      </c>
      <c r="B49" s="19">
        <v>28.54</v>
      </c>
      <c r="C49" s="24" t="s">
        <v>4</v>
      </c>
    </row>
    <row r="50" spans="1:3" ht="15" customHeight="1" x14ac:dyDescent="0.25">
      <c r="A50" s="20" t="s">
        <v>85</v>
      </c>
      <c r="B50" s="19">
        <v>80.790000000000006</v>
      </c>
      <c r="C50" s="24" t="s">
        <v>4</v>
      </c>
    </row>
    <row r="51" spans="1:3" ht="15" customHeight="1" x14ac:dyDescent="0.25">
      <c r="A51" s="20" t="s">
        <v>86</v>
      </c>
      <c r="B51" s="19">
        <v>42.38</v>
      </c>
      <c r="C51" s="24" t="s">
        <v>4</v>
      </c>
    </row>
    <row r="52" spans="1:3" ht="15" customHeight="1" x14ac:dyDescent="0.25">
      <c r="A52" s="20" t="s">
        <v>87</v>
      </c>
      <c r="B52" s="19">
        <v>65.37</v>
      </c>
      <c r="C52" s="24" t="s">
        <v>4</v>
      </c>
    </row>
    <row r="53" spans="1:3" ht="15" customHeight="1" x14ac:dyDescent="0.25">
      <c r="A53" s="20" t="s">
        <v>88</v>
      </c>
      <c r="B53" s="19">
        <v>19.32</v>
      </c>
      <c r="C53" s="24" t="s">
        <v>4</v>
      </c>
    </row>
    <row r="54" spans="1:3" ht="15" customHeight="1" x14ac:dyDescent="0.25">
      <c r="A54" s="20" t="s">
        <v>89</v>
      </c>
      <c r="B54" s="19">
        <v>41.21</v>
      </c>
      <c r="C54" s="24" t="s">
        <v>4</v>
      </c>
    </row>
    <row r="55" spans="1:3" ht="15" customHeight="1" x14ac:dyDescent="0.25">
      <c r="A55" s="20" t="s">
        <v>90</v>
      </c>
      <c r="B55" s="19">
        <v>31.64</v>
      </c>
      <c r="C55" s="24" t="s">
        <v>4</v>
      </c>
    </row>
    <row r="56" spans="1:3" ht="15" customHeight="1" x14ac:dyDescent="0.25">
      <c r="A56" s="20" t="s">
        <v>91</v>
      </c>
      <c r="B56" s="19">
        <v>37.79</v>
      </c>
      <c r="C56" s="24" t="s">
        <v>4</v>
      </c>
    </row>
    <row r="57" spans="1:3" ht="15" customHeight="1" x14ac:dyDescent="0.25">
      <c r="A57" s="20" t="s">
        <v>92</v>
      </c>
      <c r="B57" s="19">
        <v>65.41</v>
      </c>
      <c r="C57" s="24" t="s">
        <v>4</v>
      </c>
    </row>
    <row r="58" spans="1:3" ht="15" customHeight="1" x14ac:dyDescent="0.25">
      <c r="A58" s="20" t="s">
        <v>93</v>
      </c>
      <c r="B58" s="19">
        <v>45.47</v>
      </c>
      <c r="C58" s="24" t="s">
        <v>4</v>
      </c>
    </row>
    <row r="59" spans="1:3" ht="15" customHeight="1" x14ac:dyDescent="0.25">
      <c r="A59" s="20" t="s">
        <v>94</v>
      </c>
      <c r="B59" s="19">
        <v>78.81</v>
      </c>
      <c r="C59" s="24" t="s">
        <v>4</v>
      </c>
    </row>
    <row r="60" spans="1:3" ht="15" customHeight="1" x14ac:dyDescent="0.25">
      <c r="A60" s="20" t="s">
        <v>95</v>
      </c>
      <c r="B60" s="19">
        <v>76.75</v>
      </c>
      <c r="C60" s="24" t="s">
        <v>4</v>
      </c>
    </row>
    <row r="61" spans="1:3" ht="15" customHeight="1" x14ac:dyDescent="0.25">
      <c r="A61" s="20" t="s">
        <v>96</v>
      </c>
      <c r="B61" s="19">
        <v>54.69</v>
      </c>
      <c r="C61" s="24" t="s">
        <v>4</v>
      </c>
    </row>
    <row r="62" spans="1:3" ht="15" customHeight="1" x14ac:dyDescent="0.25">
      <c r="A62" s="20" t="s">
        <v>63</v>
      </c>
      <c r="B62" s="19">
        <v>34.71</v>
      </c>
      <c r="C62" s="24" t="s">
        <v>4</v>
      </c>
    </row>
    <row r="63" spans="1:3" ht="15" customHeight="1" x14ac:dyDescent="0.25">
      <c r="A63" s="20" t="s">
        <v>64</v>
      </c>
      <c r="B63" s="19">
        <v>16.28</v>
      </c>
      <c r="C63" s="24" t="s">
        <v>4</v>
      </c>
    </row>
    <row r="64" spans="1:3" ht="15" customHeight="1" x14ac:dyDescent="0.25">
      <c r="A64" s="20" t="s">
        <v>65</v>
      </c>
      <c r="B64" s="19">
        <v>19.350000000000001</v>
      </c>
      <c r="C64" s="24" t="s">
        <v>4</v>
      </c>
    </row>
    <row r="65" spans="1:3" ht="15" customHeight="1" x14ac:dyDescent="0.25">
      <c r="A65" s="20" t="s">
        <v>97</v>
      </c>
      <c r="B65" s="19">
        <v>34.68</v>
      </c>
      <c r="C65" s="24" t="s">
        <v>4</v>
      </c>
    </row>
    <row r="66" spans="1:3" s="18" customFormat="1" ht="15" customHeight="1" x14ac:dyDescent="0.25">
      <c r="A66" s="21" t="s">
        <v>66</v>
      </c>
      <c r="B66" s="22">
        <f>SUM(B35:B65)</f>
        <v>2217.5300000000002</v>
      </c>
      <c r="C66" s="25" t="s">
        <v>4</v>
      </c>
    </row>
    <row r="67" spans="1:3" ht="18.95" customHeight="1" x14ac:dyDescent="0.3">
      <c r="A67" s="2" t="s">
        <v>5</v>
      </c>
      <c r="B67" s="1"/>
      <c r="C67" s="3" t="s">
        <v>9</v>
      </c>
    </row>
    <row r="68" spans="1:3" ht="15" customHeight="1" x14ac:dyDescent="0.25">
      <c r="A68" s="20" t="s">
        <v>0</v>
      </c>
      <c r="B68" s="26">
        <v>1404</v>
      </c>
      <c r="C68" s="27" t="s">
        <v>3</v>
      </c>
    </row>
    <row r="69" spans="1:3" ht="15" customHeight="1" x14ac:dyDescent="0.25">
      <c r="A69" s="20" t="s">
        <v>1</v>
      </c>
      <c r="B69" s="26">
        <v>10</v>
      </c>
      <c r="C69" s="28" t="s">
        <v>3</v>
      </c>
    </row>
    <row r="70" spans="1:3" ht="15" customHeight="1" x14ac:dyDescent="0.25">
      <c r="A70" s="20" t="s">
        <v>6</v>
      </c>
      <c r="B70" s="26">
        <v>73</v>
      </c>
      <c r="C70" s="28" t="s">
        <v>3</v>
      </c>
    </row>
    <row r="71" spans="1:3" ht="15" customHeight="1" x14ac:dyDescent="0.25">
      <c r="A71" s="20" t="s">
        <v>22</v>
      </c>
      <c r="B71" s="26">
        <v>100</v>
      </c>
      <c r="C71" s="28" t="s">
        <v>3</v>
      </c>
    </row>
    <row r="72" spans="1:3" s="18" customFormat="1" ht="15" customHeight="1" x14ac:dyDescent="0.25">
      <c r="A72" s="21" t="s">
        <v>12</v>
      </c>
      <c r="B72" s="29">
        <f>SUM(B68:B71)</f>
        <v>1587</v>
      </c>
      <c r="C72" s="21" t="s">
        <v>3</v>
      </c>
    </row>
    <row r="73" spans="1:3" ht="15" customHeight="1" x14ac:dyDescent="0.25">
      <c r="A73" s="7" t="s">
        <v>43</v>
      </c>
      <c r="B73" s="5"/>
      <c r="C73" s="35"/>
    </row>
    <row r="74" spans="1:3" ht="15" customHeight="1" x14ac:dyDescent="0.25">
      <c r="A74" s="20" t="s">
        <v>44</v>
      </c>
      <c r="B74" s="19">
        <v>71</v>
      </c>
      <c r="C74" s="24" t="s">
        <v>4</v>
      </c>
    </row>
    <row r="75" spans="1:3" ht="15" customHeight="1" x14ac:dyDescent="0.25">
      <c r="A75" s="20" t="s">
        <v>45</v>
      </c>
      <c r="B75" s="19">
        <v>64</v>
      </c>
      <c r="C75" s="24" t="s">
        <v>4</v>
      </c>
    </row>
    <row r="76" spans="1:3" ht="15" customHeight="1" x14ac:dyDescent="0.25">
      <c r="A76" s="20" t="s">
        <v>67</v>
      </c>
      <c r="B76" s="19">
        <v>136</v>
      </c>
      <c r="C76" s="24" t="s">
        <v>4</v>
      </c>
    </row>
    <row r="77" spans="1:3" ht="15" customHeight="1" x14ac:dyDescent="0.25">
      <c r="A77" s="20" t="s">
        <v>69</v>
      </c>
      <c r="B77" s="19">
        <v>62</v>
      </c>
      <c r="C77" s="24" t="s">
        <v>4</v>
      </c>
    </row>
    <row r="78" spans="1:3" s="18" customFormat="1" ht="15" customHeight="1" x14ac:dyDescent="0.25">
      <c r="A78" s="21" t="s">
        <v>46</v>
      </c>
      <c r="B78" s="22">
        <f>SUM(B74:B77)</f>
        <v>333</v>
      </c>
      <c r="C78" s="25" t="s">
        <v>4</v>
      </c>
    </row>
    <row r="79" spans="1:3" ht="15" customHeight="1" x14ac:dyDescent="0.25">
      <c r="A79" s="7" t="s">
        <v>37</v>
      </c>
      <c r="B79" s="5"/>
      <c r="C79" s="12"/>
    </row>
    <row r="80" spans="1:3" ht="15" customHeight="1" x14ac:dyDescent="0.25">
      <c r="A80" s="20" t="s">
        <v>47</v>
      </c>
      <c r="B80" s="37" t="s">
        <v>35</v>
      </c>
      <c r="C80" s="24"/>
    </row>
    <row r="81" spans="1:3" ht="15" customHeight="1" x14ac:dyDescent="0.25">
      <c r="A81" s="20" t="s">
        <v>48</v>
      </c>
      <c r="B81" s="37" t="s">
        <v>35</v>
      </c>
      <c r="C81" s="24"/>
    </row>
    <row r="82" spans="1:3" ht="18.95" customHeight="1" x14ac:dyDescent="0.3">
      <c r="A82" s="2" t="s">
        <v>10</v>
      </c>
      <c r="B82" s="2"/>
      <c r="C82" s="3" t="s">
        <v>9</v>
      </c>
    </row>
    <row r="83" spans="1:3" ht="15" customHeight="1" x14ac:dyDescent="0.25">
      <c r="A83" s="20" t="s">
        <v>0</v>
      </c>
      <c r="B83" s="26">
        <v>1404</v>
      </c>
      <c r="C83" s="27" t="s">
        <v>3</v>
      </c>
    </row>
    <row r="84" spans="1:3" ht="15" customHeight="1" x14ac:dyDescent="0.25">
      <c r="A84" s="20" t="s">
        <v>1</v>
      </c>
      <c r="B84" s="26">
        <v>10</v>
      </c>
      <c r="C84" s="28" t="s">
        <v>3</v>
      </c>
    </row>
    <row r="85" spans="1:3" ht="15" customHeight="1" x14ac:dyDescent="0.25">
      <c r="A85" s="20" t="s">
        <v>6</v>
      </c>
      <c r="B85" s="26">
        <v>73</v>
      </c>
      <c r="C85" s="28" t="s">
        <v>3</v>
      </c>
    </row>
    <row r="86" spans="1:3" ht="15" customHeight="1" x14ac:dyDescent="0.25">
      <c r="A86" s="20" t="s">
        <v>22</v>
      </c>
      <c r="B86" s="26">
        <v>100</v>
      </c>
      <c r="C86" s="28" t="s">
        <v>3</v>
      </c>
    </row>
    <row r="87" spans="1:3" s="18" customFormat="1" ht="15" customHeight="1" x14ac:dyDescent="0.25">
      <c r="A87" s="21" t="s">
        <v>49</v>
      </c>
      <c r="B87" s="29">
        <f>SUM(B83:B86)</f>
        <v>1587</v>
      </c>
      <c r="C87" s="21" t="s">
        <v>3</v>
      </c>
    </row>
    <row r="88" spans="1:3" ht="15" customHeight="1" x14ac:dyDescent="0.25">
      <c r="A88" s="7" t="s">
        <v>50</v>
      </c>
      <c r="B88" s="5"/>
      <c r="C88" s="35"/>
    </row>
    <row r="89" spans="1:3" ht="15" customHeight="1" x14ac:dyDescent="0.25">
      <c r="A89" s="20" t="s">
        <v>51</v>
      </c>
      <c r="B89" s="19">
        <v>65</v>
      </c>
      <c r="C89" s="34" t="s">
        <v>4</v>
      </c>
    </row>
    <row r="90" spans="1:3" ht="15" customHeight="1" x14ac:dyDescent="0.25">
      <c r="A90" s="20" t="s">
        <v>53</v>
      </c>
      <c r="B90" s="26">
        <v>160</v>
      </c>
      <c r="C90" s="28" t="s">
        <v>4</v>
      </c>
    </row>
    <row r="91" spans="1:3" s="18" customFormat="1" ht="15" customHeight="1" x14ac:dyDescent="0.25">
      <c r="A91" s="21" t="s">
        <v>56</v>
      </c>
      <c r="B91" s="22">
        <f>SUM(B88:B90)</f>
        <v>225</v>
      </c>
      <c r="C91" s="25" t="s">
        <v>4</v>
      </c>
    </row>
    <row r="92" spans="1:3" ht="15" customHeight="1" x14ac:dyDescent="0.25">
      <c r="A92" s="7" t="s">
        <v>37</v>
      </c>
      <c r="B92" s="5"/>
      <c r="C92" s="12"/>
    </row>
    <row r="93" spans="1:3" ht="15" customHeight="1" x14ac:dyDescent="0.25">
      <c r="A93" s="20" t="s">
        <v>52</v>
      </c>
      <c r="B93" s="37" t="s">
        <v>35</v>
      </c>
      <c r="C93" s="24"/>
    </row>
    <row r="94" spans="1:3" ht="15" customHeight="1" x14ac:dyDescent="0.25">
      <c r="A94" s="38" t="s">
        <v>54</v>
      </c>
      <c r="B94" s="37" t="s">
        <v>35</v>
      </c>
      <c r="C94" s="24"/>
    </row>
    <row r="95" spans="1:3" ht="15" customHeight="1" x14ac:dyDescent="0.25">
      <c r="A95" s="38" t="s">
        <v>55</v>
      </c>
      <c r="B95" s="37" t="s">
        <v>35</v>
      </c>
      <c r="C95" s="24"/>
    </row>
    <row r="96" spans="1:3" ht="18.95" customHeight="1" x14ac:dyDescent="0.3">
      <c r="A96" s="2" t="s">
        <v>19</v>
      </c>
      <c r="B96" s="2"/>
      <c r="C96" s="3" t="s">
        <v>9</v>
      </c>
    </row>
    <row r="97" spans="1:3" ht="15" customHeight="1" x14ac:dyDescent="0.25">
      <c r="A97" s="20" t="s">
        <v>0</v>
      </c>
      <c r="B97" s="26">
        <v>1404</v>
      </c>
      <c r="C97" s="27" t="s">
        <v>3</v>
      </c>
    </row>
    <row r="98" spans="1:3" ht="15" customHeight="1" x14ac:dyDescent="0.25">
      <c r="A98" s="20" t="s">
        <v>1</v>
      </c>
      <c r="B98" s="26">
        <v>10</v>
      </c>
      <c r="C98" s="28" t="s">
        <v>3</v>
      </c>
    </row>
    <row r="99" spans="1:3" ht="15" customHeight="1" x14ac:dyDescent="0.25">
      <c r="A99" s="20" t="s">
        <v>6</v>
      </c>
      <c r="B99" s="26">
        <v>73</v>
      </c>
      <c r="C99" s="28" t="s">
        <v>3</v>
      </c>
    </row>
    <row r="100" spans="1:3" ht="15" customHeight="1" x14ac:dyDescent="0.25">
      <c r="A100" s="20" t="s">
        <v>22</v>
      </c>
      <c r="B100" s="26">
        <v>100</v>
      </c>
      <c r="C100" s="28" t="s">
        <v>3</v>
      </c>
    </row>
    <row r="101" spans="1:3" s="18" customFormat="1" ht="15" customHeight="1" x14ac:dyDescent="0.25">
      <c r="A101" s="21" t="s">
        <v>57</v>
      </c>
      <c r="B101" s="29">
        <f>SUM(B97:B100)</f>
        <v>1587</v>
      </c>
      <c r="C101" s="21" t="s">
        <v>3</v>
      </c>
    </row>
    <row r="102" spans="1:3" ht="15" customHeight="1" x14ac:dyDescent="0.25">
      <c r="A102" s="7" t="s">
        <v>72</v>
      </c>
      <c r="B102" s="5"/>
      <c r="C102" s="35"/>
    </row>
    <row r="103" spans="1:3" ht="15" customHeight="1" x14ac:dyDescent="0.25">
      <c r="A103" s="20" t="s">
        <v>71</v>
      </c>
      <c r="B103" s="19">
        <v>220</v>
      </c>
      <c r="C103" s="24" t="s">
        <v>4</v>
      </c>
    </row>
    <row r="104" spans="1:3" s="18" customFormat="1" ht="15" customHeight="1" x14ac:dyDescent="0.25">
      <c r="A104" s="21" t="s">
        <v>73</v>
      </c>
      <c r="B104" s="22">
        <f>SUM(B103)</f>
        <v>220</v>
      </c>
      <c r="C104" s="25" t="s">
        <v>4</v>
      </c>
    </row>
    <row r="105" spans="1:3" s="16" customFormat="1" ht="18.95" customHeight="1" x14ac:dyDescent="0.3">
      <c r="A105" s="2" t="s">
        <v>14</v>
      </c>
      <c r="B105" s="32">
        <f>B13+B20+B27+B66+B72+B78+B87+B91+B101+B104</f>
        <v>10023.530000000001</v>
      </c>
      <c r="C105" s="3" t="s">
        <v>20</v>
      </c>
    </row>
    <row r="106" spans="1:3" s="18" customFormat="1" ht="15" customHeight="1" thickBot="1" x14ac:dyDescent="0.3">
      <c r="A106" s="7"/>
      <c r="B106" s="6"/>
      <c r="C106" s="7"/>
    </row>
    <row r="107" spans="1:3" s="18" customFormat="1" ht="15" customHeight="1" x14ac:dyDescent="0.25">
      <c r="A107" s="30" t="s">
        <v>18</v>
      </c>
      <c r="B107" s="6"/>
      <c r="C107" s="7"/>
    </row>
    <row r="108" spans="1:3" s="18" customFormat="1" ht="15" customHeight="1" thickBot="1" x14ac:dyDescent="0.3">
      <c r="A108" s="31" t="s">
        <v>13</v>
      </c>
      <c r="B108" s="6"/>
      <c r="C108" s="7"/>
    </row>
    <row r="109" spans="1:3" ht="24.95" customHeight="1" x14ac:dyDescent="0.25">
      <c r="A109" s="8" t="s">
        <v>8</v>
      </c>
      <c r="C109" s="14"/>
    </row>
  </sheetData>
  <printOptions horizontalCentered="1"/>
  <pageMargins left="0.25" right="0.25" top="0.25" bottom="0.25" header="0.25" footer="0.25"/>
  <pageSetup scale="69" orientation="portrait" r:id="rId1"/>
  <headerFooter scaleWithDoc="0"/>
  <drawing r:id="rId2"/>
</worksheet>
</file>

<file path=docMetadata/LabelInfo.xml><?xml version="1.0" encoding="utf-8"?>
<clbl:labelList xmlns:clbl="http://schemas.microsoft.com/office/2020/mipLabelMetadata">
  <clbl:label id="{78e905b3-18ea-4a91-8b9f-33e4fe3ca48a}" enabled="0" method="" siteId="{78e905b3-18ea-4a91-8b9f-33e4fe3ca48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HVAC</vt:lpstr>
      <vt:lpstr>HVAC!Print_Area</vt:lpstr>
      <vt:lpstr>HVAC!Print_Titles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Welding Cost Sheet</dc:title>
  <dc:creator>Megan</dc:creator>
  <cp:lastModifiedBy>Sybille Gramer</cp:lastModifiedBy>
  <cp:lastPrinted>2026-04-03T15:17:41Z</cp:lastPrinted>
  <dcterms:created xsi:type="dcterms:W3CDTF">2014-07-10T12:46:59Z</dcterms:created>
  <dcterms:modified xsi:type="dcterms:W3CDTF">2026-05-28T13:02:16Z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a-panorama-remediation-history">
    <vt:lpwstr>[{"title":"Welding Cost Sheet ","pageNumber":0,"geomIndex":-1,"issueTypeId":"MissingTitleIssue:XLSX","dismiss":false,"pageNumbers":[1],"coordinatesList":[[10.0,10.0,2.0,2.0]]}]</vt:lpwstr>
  </property>
</Properties>
</file>